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Calculato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9B1C1C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DE2E1"/>
      </patternFill>
    </fill>
    <fill>
      <patternFill patternType="solid">
        <fgColor rgb="005B3A1E"/>
      </patternFill>
    </fill>
    <fill>
      <patternFill patternType="solid">
        <fgColor rgb="00FFF7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2" borderId="0" pivotButton="0" quotePrefix="0" xfId="0"/>
    <xf numFmtId="0" fontId="1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4" fillId="3" borderId="0" applyAlignment="1" pivotButton="0" quotePrefix="0" xfId="0">
      <alignment wrapText="1"/>
    </xf>
    <xf numFmtId="0" fontId="0" fillId="4" borderId="0" pivotButton="0" quotePrefix="0" xfId="0"/>
    <xf numFmtId="164" fontId="0" fillId="4" borderId="0" pivotButton="0" quotePrefix="0" xfId="0"/>
    <xf numFmtId="165" fontId="0" fillId="4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NOT tax, legal or investment advice. Educational template only. Consult a CPA and your county appraisal district.</t>
        </is>
      </c>
    </row>
    <row r="2">
      <c r="A2" s="2" t="inlineStr">
        <is>
          <t>Buy / Sell / Hold Calculator</t>
        </is>
      </c>
    </row>
    <row r="3">
      <c r="A3" s="3" t="inlineStr"/>
    </row>
    <row r="4">
      <c r="A4" s="4" t="inlineStr">
        <is>
          <t>How to use:</t>
        </is>
      </c>
    </row>
    <row r="5">
      <c r="A5" s="3" t="inlineStr">
        <is>
          <t>1. Enter an offer or expected auction price, fees, risks and holding costs on 'Calculator'. Nothing is pre-filled.</t>
        </is>
      </c>
    </row>
    <row r="6">
      <c r="A6" s="3" t="inlineStr">
        <is>
          <t>2. Compares: (A) sell now at ranch offer, (B) sell at auction, (C) hold N months then sell. Expected value includes your mortality-risk estimate.</t>
        </is>
      </c>
    </row>
    <row r="7">
      <c r="A7" s="3" t="inlineStr">
        <is>
          <t>3. Section 1231 holding-period flag: livestock held for draft, breeding, dairy or sporting purposes generally needs 24+ months (cattle and horses) or 12+ months (other livestock) from acquisition for §1231 treatment; raised vs. purchased and purpose matter. Depreciation is recaptured as ordinary income (§1245). Your CPA must confirm - Pub 544, Pub 225.</t>
        </is>
      </c>
    </row>
    <row r="8">
      <c r="A8" s="3" t="inlineStr">
        <is>
          <t>4. This does not compute tax.</t>
        </is>
      </c>
    </row>
    <row r="9">
      <c r="A9" s="3" t="inlineStr">
        <is>
          <t>Yellow cells are inputs. Other cells are formulas. Nothing is pre-filled with rates except published statutory/IRS table figures, cited below.</t>
        </is>
      </c>
    </row>
    <row r="10">
      <c r="A10" s="3" t="inlineStr"/>
    </row>
    <row r="11">
      <c r="A11" s="4" t="inlineStr">
        <is>
          <t>Sources:</t>
        </is>
      </c>
    </row>
    <row r="12">
      <c r="A12" s="3" t="inlineStr">
        <is>
          <t>IRS Pub 544, Sales and Other Dispositions of Assets: https://www.irs.gov/publications/p544</t>
        </is>
      </c>
    </row>
    <row r="13">
      <c r="A13" s="3" t="inlineStr">
        <is>
          <t>IRS Pub 225, Farmer's Tax Guide: https://www.irs.gov/publications/p225</t>
        </is>
      </c>
    </row>
    <row r="14">
      <c r="A14" s="3" t="inlineStr">
        <is>
          <t>IRS Form 4797: https://www.irs.gov/forms-pubs/about-form-4797</t>
        </is>
      </c>
    </row>
    <row r="15">
      <c r="A15" s="3" t="inlineStr"/>
    </row>
    <row r="16">
      <c r="A16" s="3" t="inlineStr">
        <is>
          <t>Built by Exotic Ranch &amp; Wildlife Network (draft), Oct 2026. Verify every figure against the current publication; tax law changes.</t>
        </is>
      </c>
    </row>
  </sheetData>
  <mergeCells count="1">
    <mergeCell ref="A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60" customWidth="1" min="2" max="2"/>
  </cols>
  <sheetData>
    <row r="1">
      <c r="A1" s="1" t="inlineStr">
        <is>
          <t>NOT tax, legal or investment advice. Educational template only. Consult a CPA and your county appraisal district.</t>
        </is>
      </c>
    </row>
    <row r="2">
      <c r="A2" s="5" t="inlineStr">
        <is>
          <t>Input</t>
        </is>
      </c>
      <c r="B2" s="5" t="inlineStr">
        <is>
          <t>Value</t>
        </is>
      </c>
    </row>
    <row r="3">
      <c r="A3" t="inlineStr">
        <is>
          <t>Animal / lot ID</t>
        </is>
      </c>
      <c r="B3" s="6" t="inlineStr"/>
    </row>
    <row r="4">
      <c r="A4" t="inlineStr">
        <is>
          <t>Species type (Cattle/Horse/Other)</t>
        </is>
      </c>
      <c r="B4" s="6" t="inlineStr">
        <is>
          <t>Other</t>
        </is>
      </c>
    </row>
    <row r="5">
      <c r="A5" t="inlineStr">
        <is>
          <t>Purpose (Breeding/Sporting/Sale/Hunt)</t>
        </is>
      </c>
      <c r="B5" s="6" t="inlineStr">
        <is>
          <t>Breeding</t>
        </is>
      </c>
    </row>
    <row r="6">
      <c r="A6" t="inlineStr">
        <is>
          <t>Acquisition date (purchased) or birth date (raised)</t>
        </is>
      </c>
      <c r="B6" s="7" t="n"/>
    </row>
    <row r="7">
      <c r="A7" t="inlineStr">
        <is>
          <t>Decision date (today)</t>
        </is>
      </c>
      <c r="B7" s="7" t="n"/>
    </row>
    <row r="8">
      <c r="A8" t="inlineStr">
        <is>
          <t>Cost basis remaining ($)</t>
        </is>
      </c>
      <c r="B8" s="6" t="n">
        <v>0</v>
      </c>
    </row>
    <row r="9">
      <c r="A9" t="inlineStr">
        <is>
          <t>A. Ranch offer price ($)</t>
        </is>
      </c>
      <c r="B9" s="6" t="n">
        <v>0</v>
      </c>
    </row>
    <row r="10">
      <c r="A10" t="inlineStr">
        <is>
          <t>A. Capture/haul paid by you ($)</t>
        </is>
      </c>
      <c r="B10" s="6" t="n">
        <v>0</v>
      </c>
    </row>
    <row r="11">
      <c r="A11" t="inlineStr">
        <is>
          <t>B. Expected auction price ($)</t>
        </is>
      </c>
      <c r="B11" s="6" t="n">
        <v>0</v>
      </c>
    </row>
    <row r="12">
      <c r="A12" t="inlineStr">
        <is>
          <t>B. Auction commission (%)</t>
        </is>
      </c>
      <c r="B12" s="8" t="n">
        <v>0</v>
      </c>
    </row>
    <row r="13">
      <c r="A13" t="inlineStr">
        <is>
          <t>B. Capture/haul to auction ($)</t>
        </is>
      </c>
      <c r="B13" s="6" t="n">
        <v>0</v>
      </c>
    </row>
    <row r="14">
      <c r="A14" t="inlineStr">
        <is>
          <t>B. Transport mortality risk (%)</t>
        </is>
      </c>
      <c r="B14" s="8" t="n">
        <v>0</v>
      </c>
    </row>
    <row r="15">
      <c r="A15" t="inlineStr">
        <is>
          <t>C. Months to hold</t>
        </is>
      </c>
      <c r="B15" s="6" t="n">
        <v>0</v>
      </c>
    </row>
    <row r="16">
      <c r="A16" t="inlineStr">
        <is>
          <t>C. Holding cost per month ($)</t>
        </is>
      </c>
      <c r="B16" s="6" t="n">
        <v>0</v>
      </c>
    </row>
    <row r="17">
      <c r="A17" t="inlineStr">
        <is>
          <t>C. Expected future price ($)</t>
        </is>
      </c>
      <c r="B17" s="6" t="n">
        <v>0</v>
      </c>
    </row>
    <row r="18">
      <c r="A18" t="inlineStr">
        <is>
          <t>C. Mortality risk over hold (%)</t>
        </is>
      </c>
      <c r="B18" s="8" t="n">
        <v>0</v>
      </c>
    </row>
    <row r="19">
      <c r="A19" t="inlineStr">
        <is>
          <t>C. Sale costs at end ($)</t>
        </is>
      </c>
      <c r="B19" s="6" t="n">
        <v>0</v>
      </c>
    </row>
    <row r="20"/>
    <row r="21">
      <c r="A21" s="9" t="inlineStr">
        <is>
          <t>RESULTS</t>
        </is>
      </c>
    </row>
    <row r="22">
      <c r="A22" t="inlineStr">
        <is>
          <t>A. Net now ($)</t>
        </is>
      </c>
      <c r="B22">
        <f>B9-B10</f>
        <v/>
      </c>
    </row>
    <row r="23">
      <c r="A23" t="inlineStr">
        <is>
          <t>B. Expected net at auction ($)</t>
        </is>
      </c>
      <c r="B23">
        <f>(B11*(1-B12)-B13)*(1-B14)</f>
        <v/>
      </c>
    </row>
    <row r="24">
      <c r="A24" t="inlineStr">
        <is>
          <t>C. Expected net if held ($)</t>
        </is>
      </c>
      <c r="B24">
        <f>B17*(1-B18)-B19-B15*B16</f>
        <v/>
      </c>
    </row>
    <row r="25">
      <c r="A25" t="inlineStr">
        <is>
          <t>Best option (by expected net)</t>
        </is>
      </c>
      <c r="B25">
        <f>INDEX({"A. Sell to ranch","B. Auction","C. Hold"},MATCH(MAX(B22:B24),B22:B24,0))</f>
        <v/>
      </c>
    </row>
    <row r="26">
      <c r="A26" t="inlineStr">
        <is>
          <t>Gain over basis, best option ($)</t>
        </is>
      </c>
      <c r="B26">
        <f>MAX(B22:B24)-B8</f>
        <v/>
      </c>
    </row>
    <row r="27">
      <c r="A27" t="inlineStr">
        <is>
          <t>Months held as of decision date</t>
        </is>
      </c>
      <c r="B27">
        <f>IF(OR(B6="",B7=""),"",DATEDIF(B6,B7,"m"))</f>
        <v/>
      </c>
    </row>
    <row r="28">
      <c r="A28" t="inlineStr">
        <is>
          <t>Required months for §1231 (Pub 544)</t>
        </is>
      </c>
      <c r="B28">
        <f>IF(OR(B5="Sale",B5="Hunt"),"n/a - not held for breeding/sporting",IF(OR(B4="Cattle",B4="Horse"),24,12))</f>
        <v/>
      </c>
    </row>
    <row r="29">
      <c r="A29" t="inlineStr">
        <is>
          <t>Section 1231 holding-period flag</t>
        </is>
      </c>
      <c r="B29">
        <f>IF(B27="","Enter dates",IF(ISNUMBER(B28),IF(B27&gt;=B28,"Holding period likely met - CPA confirm","Not met yet - would likely be ordinary income; CPA confirm"),"Purpose not breeding/sporting - likely ordinary income; CPA confirm"))</f>
        <v/>
      </c>
    </row>
    <row r="30">
      <c r="A30" t="inlineStr">
        <is>
          <t>Months until §1231 period met (if holding)</t>
        </is>
      </c>
      <c r="B30">
        <f>IF(AND(ISNUMBER(B27),ISNUMBER(B28)),MAX(0,B28-B27),"")</f>
        <v/>
      </c>
    </row>
  </sheetData>
  <mergeCells count="1">
    <mergeCell ref="A1:D1"/>
  </mergeCells>
  <dataValidations count="2">
    <dataValidation sqref="B4" showDropDown="0" showInputMessage="0" showErrorMessage="0" allowBlank="0" type="list">
      <formula1>"Cattle,Horse,Other"</formula1>
    </dataValidation>
    <dataValidation sqref="B5" showDropDown="0" showInputMessage="0" showErrorMessage="0" allowBlank="0" type="list">
      <formula1>"Breeding,Sporting,Sale,Hunt"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2026-10-18T02:06:24Z</dcterms:created>
  <dcterms:modified xmlns:dcterms="http://purl.org/dc/terms/" xmlns:xsi="http://www.w3.org/2001/XMLSchema-instance" xsi:type="dcterms:W3CDTF">2026-10-18T04:47:13Z</dcterms:modified>
</cp:coreProperties>
</file>